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55" windowHeight="7200" activeTab="0"/>
  </bookViews>
  <sheets>
    <sheet name="Φύλλο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<sst xmlns="http://schemas.openxmlformats.org/spreadsheetml/2006/main" count="101" uniqueCount="91">
  <si>
    <t>Μη κυκλοφορούντα περιουσιακά στοιχεία</t>
  </si>
  <si>
    <t>Ενσώματα πάγια</t>
  </si>
  <si>
    <t>Ακίνητα</t>
  </si>
  <si>
    <t>Μηχανολογικός εξοπλισμός</t>
  </si>
  <si>
    <t>Λοιπός εξοπλισμός</t>
  </si>
  <si>
    <t>Επενδύσεις σε ακίνητα</t>
  </si>
  <si>
    <t>Λοιπά ενσώματα στοιχεία</t>
  </si>
  <si>
    <t>Σύνολο</t>
  </si>
  <si>
    <t>Άυλα πάγια στοιχεία</t>
  </si>
  <si>
    <t>Λοιπά άυλα</t>
  </si>
  <si>
    <t>Προκαταβολές και μη κυκλοφορούντα στοιχεία υπό κατασκευή</t>
  </si>
  <si>
    <t>Χρηματοοικονομικά περιουσιακά στοιχεία</t>
  </si>
  <si>
    <t>Δάνεια και απαιτήσεις</t>
  </si>
  <si>
    <t>Χρεωστικοί τίτλοι</t>
  </si>
  <si>
    <t>Λοιποί συμμετοχικοί τίτλοι</t>
  </si>
  <si>
    <t>Λοιπά</t>
  </si>
  <si>
    <t>Αναβαλλόμενοι φόροι</t>
  </si>
  <si>
    <t>Σύνολο μη κυκλοφορούντων</t>
  </si>
  <si>
    <t>Κυκλοφορούντα περιουσιακά στοιχεία</t>
  </si>
  <si>
    <t>Αποθέματα</t>
  </si>
  <si>
    <t>Έτοιμα και ημιτελή προϊόντα</t>
  </si>
  <si>
    <t>Εμπορεύματα</t>
  </si>
  <si>
    <t>Πρώτες ύλες και διάφορα υλικά</t>
  </si>
  <si>
    <t>Προκαταβολές για αποθέματα</t>
  </si>
  <si>
    <t>Λοιπά αποθέματα</t>
  </si>
  <si>
    <t>Χρηματοοικονομικά στοιχεία και προκαταβολές</t>
  </si>
  <si>
    <t>Εμπορικές απαιτήσεις</t>
  </si>
  <si>
    <t>Δεδουλευμένα έσοδα περιόδου</t>
  </si>
  <si>
    <t>Λοιπές απαιτήσεις</t>
  </si>
  <si>
    <t>Λοιπά χρηματοοικονομικά στοιχεία</t>
  </si>
  <si>
    <t>Προπληρωμένα έξοδα</t>
  </si>
  <si>
    <t>Ταμειακά διαθέσιμα και ισοδύναμα</t>
  </si>
  <si>
    <t>Σύνολο κυκλοφορούντων</t>
  </si>
  <si>
    <t>Σύνολο ενεργητικού</t>
  </si>
  <si>
    <t>Καθαρή θέση</t>
  </si>
  <si>
    <t>Καταβλημένα κεφάλαια</t>
  </si>
  <si>
    <t>Κεφάλαιο</t>
  </si>
  <si>
    <t>Καταθέσεις ιδιοκτητών</t>
  </si>
  <si>
    <t>Ίδιοι τίτλοι</t>
  </si>
  <si>
    <t>Αποθεματικά και αποτελέσματα εις νέο</t>
  </si>
  <si>
    <t>Αποθεματικά νόμων ή καταστατικού</t>
  </si>
  <si>
    <t>Αφορολόγητα αποθεματικά</t>
  </si>
  <si>
    <t>Αποτελέσματα εις νέο</t>
  </si>
  <si>
    <t>Συναλλαγματικές διαφορές</t>
  </si>
  <si>
    <t>Σύνολο καθαρής θέσης</t>
  </si>
  <si>
    <t>Προβλέψεις</t>
  </si>
  <si>
    <t>Προβλέψεις για παροχές σε εργαζομένους</t>
  </si>
  <si>
    <t>Λοιπές προβλέψεις</t>
  </si>
  <si>
    <t>Υποχρεώσεις</t>
  </si>
  <si>
    <t>Μακροπρόθεσμες υποχρεώσεις</t>
  </si>
  <si>
    <t>Δάνεια</t>
  </si>
  <si>
    <t>Λοιπές μακροπρόθεσμες υποχρεώσεις</t>
  </si>
  <si>
    <t>Βραχυπρόθεσμες υποχρεώσεις</t>
  </si>
  <si>
    <t>Τραπεζικά δάνεια</t>
  </si>
  <si>
    <t>Βραχυπρόθεσμο μέρος μακροπρόθεσμων δανείων</t>
  </si>
  <si>
    <t>Εμπορικές υποχρεώσεις</t>
  </si>
  <si>
    <t>Φόρος εισοδήματος</t>
  </si>
  <si>
    <t>Λοιποί φόροι και τέλη</t>
  </si>
  <si>
    <t>Οργανισμοί κοινωνικής ασφάλισης</t>
  </si>
  <si>
    <t>Λοιπές υποχρεώσεις</t>
  </si>
  <si>
    <t>Έξοδα χρήσεως δουλευμένα</t>
  </si>
  <si>
    <t>Έσοδα επόμενων χρήσεων</t>
  </si>
  <si>
    <t>Σύνολο υποχρεώσεων</t>
  </si>
  <si>
    <t>Σύνολο καθαρής θέσης, προβέψεων και υποχρεώσεων</t>
  </si>
  <si>
    <t>Κυκλος  εργασιων</t>
  </si>
  <si>
    <t>Κοστος  πωλήσεων</t>
  </si>
  <si>
    <t>Μικτο αποτέλεσμα</t>
  </si>
  <si>
    <t>Λοιπά συνήθη έξοδα</t>
  </si>
  <si>
    <t>Εξοδα διοίκησης</t>
  </si>
  <si>
    <t>Εξιδα διάθεσης</t>
  </si>
  <si>
    <t>Λοιπά έξοδα και ζημίες</t>
  </si>
  <si>
    <t>Κέρδη &amp; ζημιές από διάθεση μη κυκλοφορούντων στοιχείων</t>
  </si>
  <si>
    <t>Εσοδο συμμετοχών και επενδύσεων</t>
  </si>
  <si>
    <t>Λοιπά έσοδα και κέρδη</t>
  </si>
  <si>
    <t>Αποτέέσμα πρό τόκων και φόρων</t>
  </si>
  <si>
    <t>Πιστωτικοί τόκοι και έσοδα</t>
  </si>
  <si>
    <t>Χρεωστικοί τόκοι και συναφή έξοδα</t>
  </si>
  <si>
    <t>Αποτέλεσμα πρό φόρων</t>
  </si>
  <si>
    <t>Αποτέλεσμα περιόδου μετά από φόρους</t>
  </si>
  <si>
    <t>Ο  ΣΥΝΤΑΞΑΣ ΛΟΓΙΣΤΗΣ</t>
  </si>
  <si>
    <t>ΑΡ ΑΔΕΙΑΣ 22419 Α ΤΑΞΕΩΣ</t>
  </si>
  <si>
    <t>ΛΑΜΠΡΟΣ ΜΠΕΛΕΣΗΣ</t>
  </si>
  <si>
    <t>ΓΙΑ ΤΗΝ BELESSIS CONSULTING SA</t>
  </si>
  <si>
    <t xml:space="preserve">   Q GAS ΕΠΕ</t>
  </si>
  <si>
    <t>OI</t>
  </si>
  <si>
    <t>ΔΙΑΧΕΙΡΙΣΤΕΣ</t>
  </si>
  <si>
    <t>ΙΣΟΛΟΓΙΣΜΟΣ ΤΗΣ 31ης ΔΕΚΕΜΒΡΙΟΥ 2017 -  ΕΤΑΙΡΙΚΗ ΧΡΗΣΗ (1 ΙΑΝΟΥΑΡΙΟΥ - 31 ΔΕΚΕΜΒΡΙΟΥ 2017) ΑΡ. ΓΕΜΗ:000117994401000ΑΦΜ 800353920</t>
  </si>
  <si>
    <t>ΚΑΤΑΣΤΑΣΗ ΑΠΟΤΕΛΕΣΜΑΤΩΝ ΤΗΣ ΕΠΕ  ΠΕΡΙΟΔΟΥ  01/01/2017-31/12/2017</t>
  </si>
  <si>
    <t>Αποσβέσεις  περιουσιακών  στοιχείων</t>
  </si>
  <si>
    <t xml:space="preserve">  GLOBAL OPERATIONS GROUP INC</t>
  </si>
  <si>
    <t>STRATEGIC SERVICES WORLDWIDE INC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</si>
</sst>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42">
    <font>
      <sz val="10"/>
      <name val="Arial"/>
      <family val="0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8" borderId="1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13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114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115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116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117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118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119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120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121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22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23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4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Line 125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26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27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00">
      <selection activeCell="C109" sqref="C109"/>
    </sheetView>
  </sheetViews>
  <sheetFormatPr defaultColWidth="10.421875" defaultRowHeight="12.75"/>
  <cols>
    <col min="1" max="1" width="1.421875" style="1" customWidth="1"/>
    <col min="2" max="2" width="2.28125" style="1" customWidth="1"/>
    <col min="3" max="3" width="34.7109375" style="1" customWidth="1"/>
    <col min="4" max="5" width="10.421875" style="1" customWidth="1"/>
    <col min="6" max="6" width="13.57421875" style="1" customWidth="1"/>
    <col min="7" max="7" width="14.28125" style="1" customWidth="1"/>
    <col min="8" max="8" width="14.421875" style="1" bestFit="1" customWidth="1"/>
    <col min="9" max="16384" width="10.421875" style="1" customWidth="1"/>
  </cols>
  <sheetData>
    <row r="1" spans="1:7" ht="12.75">
      <c r="A1" s="16" t="s">
        <v>83</v>
      </c>
      <c r="B1" s="16"/>
      <c r="C1" s="16"/>
      <c r="D1" s="16"/>
      <c r="E1" s="16"/>
      <c r="F1" s="16"/>
      <c r="G1" s="16"/>
    </row>
    <row r="2" spans="1:7" ht="12.75">
      <c r="A2" s="17" t="s">
        <v>86</v>
      </c>
      <c r="B2" s="17"/>
      <c r="C2" s="17"/>
      <c r="D2" s="17"/>
      <c r="E2" s="17"/>
      <c r="F2" s="17"/>
      <c r="G2" s="17"/>
    </row>
    <row r="3" spans="1:7" ht="12.75">
      <c r="A3" s="17"/>
      <c r="B3" s="17"/>
      <c r="C3" s="17"/>
      <c r="D3" s="17"/>
      <c r="E3" s="17"/>
      <c r="F3" s="17"/>
      <c r="G3" s="17"/>
    </row>
    <row r="4" spans="6:7" ht="15">
      <c r="F4" s="2">
        <v>2017</v>
      </c>
      <c r="G4" s="2">
        <v>2016</v>
      </c>
    </row>
    <row r="5" spans="2:7" ht="15">
      <c r="B5" s="3" t="s">
        <v>0</v>
      </c>
      <c r="F5" s="4"/>
      <c r="G5" s="4"/>
    </row>
    <row r="6" spans="2:7" ht="12.75">
      <c r="B6" s="1" t="s">
        <v>1</v>
      </c>
      <c r="F6" s="4"/>
      <c r="G6" s="4"/>
    </row>
    <row r="7" spans="3:7" ht="12.75">
      <c r="C7" s="1" t="s">
        <v>2</v>
      </c>
      <c r="F7" s="4">
        <v>0</v>
      </c>
      <c r="G7" s="4">
        <v>0</v>
      </c>
    </row>
    <row r="8" spans="3:7" ht="12.75">
      <c r="C8" s="1" t="s">
        <v>3</v>
      </c>
      <c r="F8" s="4">
        <v>471.26</v>
      </c>
      <c r="G8" s="4">
        <v>666.26</v>
      </c>
    </row>
    <row r="9" spans="3:7" ht="12.75">
      <c r="C9" s="1" t="s">
        <v>4</v>
      </c>
      <c r="F9" s="4">
        <v>1080.11</v>
      </c>
      <c r="G9" s="4">
        <v>1101.84</v>
      </c>
    </row>
    <row r="10" spans="3:7" ht="12.75">
      <c r="C10" s="1" t="s">
        <v>5</v>
      </c>
      <c r="F10" s="4">
        <v>0</v>
      </c>
      <c r="G10" s="4">
        <v>0</v>
      </c>
    </row>
    <row r="11" spans="3:7" ht="12.75">
      <c r="C11" s="1" t="s">
        <v>6</v>
      </c>
      <c r="F11" s="5">
        <v>0</v>
      </c>
      <c r="G11" s="5">
        <v>0</v>
      </c>
    </row>
    <row r="12" spans="2:7" ht="15">
      <c r="B12" s="6" t="s">
        <v>7</v>
      </c>
      <c r="F12" s="7">
        <f>F7+F8+F9+F10+F11</f>
        <v>1551.37</v>
      </c>
      <c r="G12" s="7">
        <f>G7+G8+G9+G10+G11</f>
        <v>1768.1</v>
      </c>
    </row>
    <row r="13" spans="2:7" ht="12.75">
      <c r="B13" s="1" t="s">
        <v>8</v>
      </c>
      <c r="F13" s="4"/>
      <c r="G13" s="4"/>
    </row>
    <row r="14" spans="3:7" ht="12.75">
      <c r="C14" s="1" t="s">
        <v>9</v>
      </c>
      <c r="F14" s="5">
        <v>0</v>
      </c>
      <c r="G14" s="5">
        <v>0</v>
      </c>
    </row>
    <row r="15" spans="2:7" ht="15">
      <c r="B15" s="6" t="s">
        <v>7</v>
      </c>
      <c r="F15" s="7">
        <f>F14</f>
        <v>0</v>
      </c>
      <c r="G15" s="7">
        <f>G14</f>
        <v>0</v>
      </c>
    </row>
    <row r="16" spans="2:7" ht="12.75">
      <c r="B16" s="1" t="s">
        <v>10</v>
      </c>
      <c r="F16" s="4">
        <v>0</v>
      </c>
      <c r="G16" s="4">
        <v>0</v>
      </c>
    </row>
    <row r="17" spans="2:7" ht="12.75">
      <c r="B17" s="1" t="s">
        <v>11</v>
      </c>
      <c r="F17" s="4">
        <v>0</v>
      </c>
      <c r="G17" s="4">
        <v>0</v>
      </c>
    </row>
    <row r="18" spans="3:7" ht="12.75">
      <c r="C18" s="1" t="s">
        <v>12</v>
      </c>
      <c r="F18" s="4">
        <v>0</v>
      </c>
      <c r="G18" s="4">
        <v>0</v>
      </c>
    </row>
    <row r="19" spans="3:7" ht="12.75">
      <c r="C19" s="1" t="s">
        <v>13</v>
      </c>
      <c r="F19" s="4">
        <v>0</v>
      </c>
      <c r="G19" s="4">
        <v>0</v>
      </c>
    </row>
    <row r="20" spans="3:7" ht="12.75">
      <c r="C20" s="1" t="s">
        <v>14</v>
      </c>
      <c r="F20" s="4">
        <v>0</v>
      </c>
      <c r="G20" s="4">
        <v>0</v>
      </c>
    </row>
    <row r="21" spans="3:7" ht="12.75">
      <c r="C21" s="1" t="s">
        <v>15</v>
      </c>
      <c r="F21" s="5">
        <v>188</v>
      </c>
      <c r="G21" s="5">
        <v>188</v>
      </c>
    </row>
    <row r="22" spans="2:7" ht="15">
      <c r="B22" s="6" t="s">
        <v>7</v>
      </c>
      <c r="F22" s="7">
        <f>F16+F17+F18+F19+F20+F21</f>
        <v>188</v>
      </c>
      <c r="G22" s="7">
        <f>G16+G17+G18+G19+G20+G21</f>
        <v>188</v>
      </c>
    </row>
    <row r="23" spans="2:7" ht="12.75">
      <c r="B23" s="1" t="s">
        <v>16</v>
      </c>
      <c r="F23" s="4">
        <v>0</v>
      </c>
      <c r="G23" s="4">
        <v>0</v>
      </c>
    </row>
    <row r="24" spans="2:7" ht="15">
      <c r="B24" s="3" t="s">
        <v>17</v>
      </c>
      <c r="F24" s="7">
        <f>F12+F15+F22</f>
        <v>1739.37</v>
      </c>
      <c r="G24" s="7">
        <f>G12+G15+G22</f>
        <v>1956.1</v>
      </c>
    </row>
    <row r="25" spans="2:7" ht="15">
      <c r="B25" s="3" t="s">
        <v>18</v>
      </c>
      <c r="F25" s="4"/>
      <c r="G25" s="4"/>
    </row>
    <row r="26" spans="2:7" ht="12.75">
      <c r="B26" s="1" t="s">
        <v>19</v>
      </c>
      <c r="F26" s="4"/>
      <c r="G26" s="4"/>
    </row>
    <row r="27" spans="3:7" ht="12.75">
      <c r="C27" s="1" t="s">
        <v>20</v>
      </c>
      <c r="F27" s="4">
        <v>0</v>
      </c>
      <c r="G27" s="4">
        <v>0</v>
      </c>
    </row>
    <row r="28" spans="3:7" ht="12.75">
      <c r="C28" s="1" t="s">
        <v>21</v>
      </c>
      <c r="F28" s="4">
        <v>67485.21</v>
      </c>
      <c r="G28" s="4">
        <v>62141.36</v>
      </c>
    </row>
    <row r="29" spans="3:7" ht="12.75">
      <c r="C29" s="1" t="s">
        <v>22</v>
      </c>
      <c r="F29" s="4">
        <v>0</v>
      </c>
      <c r="G29" s="4">
        <v>0</v>
      </c>
    </row>
    <row r="30" spans="3:7" ht="12.75">
      <c r="C30" s="1" t="s">
        <v>23</v>
      </c>
      <c r="F30" s="4">
        <v>0</v>
      </c>
      <c r="G30" s="4">
        <v>0</v>
      </c>
    </row>
    <row r="31" spans="3:7" ht="12.75">
      <c r="C31" s="1" t="s">
        <v>24</v>
      </c>
      <c r="F31" s="5">
        <v>0</v>
      </c>
      <c r="G31" s="5">
        <v>0</v>
      </c>
    </row>
    <row r="32" spans="2:7" ht="15">
      <c r="B32" s="6" t="s">
        <v>7</v>
      </c>
      <c r="F32" s="7">
        <f>F27+F28+F29+F30+F31</f>
        <v>67485.21</v>
      </c>
      <c r="G32" s="7">
        <f>G27+G28+G29+G30+G31</f>
        <v>62141.36</v>
      </c>
    </row>
    <row r="33" spans="2:7" ht="12.75">
      <c r="B33" s="1" t="s">
        <v>25</v>
      </c>
      <c r="F33" s="4"/>
      <c r="G33" s="4"/>
    </row>
    <row r="34" spans="3:7" ht="12.75">
      <c r="C34" s="1" t="s">
        <v>26</v>
      </c>
      <c r="F34" s="4">
        <v>23140.33</v>
      </c>
      <c r="G34" s="4">
        <v>7994.57</v>
      </c>
    </row>
    <row r="35" spans="3:7" ht="12.75">
      <c r="C35" t="s">
        <v>27</v>
      </c>
      <c r="F35" s="4">
        <v>0</v>
      </c>
      <c r="G35" s="4">
        <v>0</v>
      </c>
    </row>
    <row r="36" spans="3:7" ht="12.75">
      <c r="C36" s="1" t="s">
        <v>28</v>
      </c>
      <c r="F36" s="4">
        <v>1047.25</v>
      </c>
      <c r="G36" s="4">
        <v>11510.08</v>
      </c>
    </row>
    <row r="37" spans="3:7" ht="12.75">
      <c r="C37" s="1" t="s">
        <v>29</v>
      </c>
      <c r="F37" s="4">
        <v>0</v>
      </c>
      <c r="G37" s="4">
        <v>0</v>
      </c>
    </row>
    <row r="38" spans="3:7" ht="12.75">
      <c r="C38" s="1" t="s">
        <v>30</v>
      </c>
      <c r="F38" s="4">
        <v>5208.57</v>
      </c>
      <c r="G38" s="4">
        <v>5208.57</v>
      </c>
    </row>
    <row r="39" spans="3:7" ht="12.75">
      <c r="C39" s="1" t="s">
        <v>31</v>
      </c>
      <c r="F39" s="5">
        <v>17044.62</v>
      </c>
      <c r="G39" s="5">
        <v>5355.78</v>
      </c>
    </row>
    <row r="40" spans="2:7" ht="15">
      <c r="B40" s="6" t="s">
        <v>7</v>
      </c>
      <c r="F40" s="8">
        <f>+F34+F35+F36+F37+F38+F39</f>
        <v>46440.770000000004</v>
      </c>
      <c r="G40" s="8">
        <f>+G34+G35+G36+G37+G38+G39</f>
        <v>30069</v>
      </c>
    </row>
    <row r="41" spans="2:7" ht="15">
      <c r="B41" s="3" t="s">
        <v>32</v>
      </c>
      <c r="F41" s="9">
        <f>+F40+F32</f>
        <v>113925.98000000001</v>
      </c>
      <c r="G41" s="9">
        <f>+G40+G32</f>
        <v>92210.36</v>
      </c>
    </row>
    <row r="42" spans="2:7" ht="15">
      <c r="B42" s="3" t="s">
        <v>33</v>
      </c>
      <c r="F42" s="10">
        <f>+F24+F41</f>
        <v>115665.35</v>
      </c>
      <c r="G42" s="10">
        <f>+G24+G41</f>
        <v>94166.46</v>
      </c>
    </row>
    <row r="43" spans="6:7" ht="15">
      <c r="F43" s="11"/>
      <c r="G43" s="11"/>
    </row>
    <row r="44" spans="6:7" ht="15">
      <c r="F44" s="2">
        <v>2017</v>
      </c>
      <c r="G44" s="2">
        <v>2016</v>
      </c>
    </row>
    <row r="45" spans="2:7" ht="15">
      <c r="B45" s="3" t="s">
        <v>34</v>
      </c>
      <c r="F45" s="4"/>
      <c r="G45" s="4"/>
    </row>
    <row r="46" spans="2:7" ht="12.75">
      <c r="B46" s="1" t="s">
        <v>35</v>
      </c>
      <c r="F46" s="4"/>
      <c r="G46" s="4"/>
    </row>
    <row r="47" spans="3:7" ht="12.75">
      <c r="C47" s="1" t="s">
        <v>36</v>
      </c>
      <c r="F47" s="4">
        <v>9000</v>
      </c>
      <c r="G47" s="4">
        <v>9000</v>
      </c>
    </row>
    <row r="48" spans="3:7" ht="12.75">
      <c r="C48" s="1" t="s">
        <v>37</v>
      </c>
      <c r="F48" s="4">
        <v>0</v>
      </c>
      <c r="G48" s="4">
        <v>0</v>
      </c>
    </row>
    <row r="49" spans="3:7" ht="12.75">
      <c r="C49" s="1" t="s">
        <v>38</v>
      </c>
      <c r="F49" s="5">
        <v>83000</v>
      </c>
      <c r="G49" s="5">
        <v>70000</v>
      </c>
    </row>
    <row r="50" spans="2:7" ht="15">
      <c r="B50" s="6" t="s">
        <v>7</v>
      </c>
      <c r="F50" s="7">
        <f>F47+F48+F49</f>
        <v>92000</v>
      </c>
      <c r="G50" s="7">
        <f>G47+G48+G49</f>
        <v>79000</v>
      </c>
    </row>
    <row r="51" spans="2:7" ht="12.75">
      <c r="B51" s="1" t="s">
        <v>39</v>
      </c>
      <c r="F51" s="4"/>
      <c r="G51" s="4"/>
    </row>
    <row r="52" spans="3:7" ht="12.75">
      <c r="C52" s="1" t="s">
        <v>40</v>
      </c>
      <c r="F52" s="4">
        <v>0</v>
      </c>
      <c r="G52" s="4">
        <v>0</v>
      </c>
    </row>
    <row r="53" spans="3:7" ht="12.75">
      <c r="C53" s="1" t="s">
        <v>41</v>
      </c>
      <c r="F53" s="4">
        <v>0</v>
      </c>
      <c r="G53" s="4">
        <v>0</v>
      </c>
    </row>
    <row r="54" spans="3:7" ht="12.75">
      <c r="C54" s="1" t="s">
        <v>42</v>
      </c>
      <c r="F54" s="5">
        <v>-198546.93</v>
      </c>
      <c r="G54" s="5">
        <v>-184210.87</v>
      </c>
    </row>
    <row r="55" spans="2:7" ht="15">
      <c r="B55" s="6" t="s">
        <v>7</v>
      </c>
      <c r="F55" s="7">
        <f>F52+F53+F54</f>
        <v>-198546.93</v>
      </c>
      <c r="G55" s="7">
        <f>G52+G53+G54</f>
        <v>-184210.87</v>
      </c>
    </row>
    <row r="56" spans="2:7" ht="12.75">
      <c r="B56" s="1" t="s">
        <v>43</v>
      </c>
      <c r="F56" s="4">
        <v>0</v>
      </c>
      <c r="G56" s="4">
        <v>0</v>
      </c>
    </row>
    <row r="57" spans="2:7" ht="15">
      <c r="B57" s="3" t="s">
        <v>44</v>
      </c>
      <c r="F57" s="4">
        <f>F50+F55</f>
        <v>-106546.93</v>
      </c>
      <c r="G57" s="4">
        <f>G50+G55</f>
        <v>-105210.87</v>
      </c>
    </row>
    <row r="58" spans="2:7" ht="15">
      <c r="B58" s="3" t="s">
        <v>45</v>
      </c>
      <c r="F58" s="4">
        <v>0</v>
      </c>
      <c r="G58" s="4">
        <v>0</v>
      </c>
    </row>
    <row r="59" spans="2:7" ht="12.75">
      <c r="B59" s="1" t="s">
        <v>46</v>
      </c>
      <c r="F59" s="4">
        <v>0</v>
      </c>
      <c r="G59" s="4">
        <v>0</v>
      </c>
    </row>
    <row r="60" spans="2:7" ht="12.75">
      <c r="B60" s="1" t="s">
        <v>47</v>
      </c>
      <c r="F60" s="5">
        <v>0</v>
      </c>
      <c r="G60" s="5">
        <v>0</v>
      </c>
    </row>
    <row r="61" spans="2:7" ht="15">
      <c r="B61" s="6" t="s">
        <v>7</v>
      </c>
      <c r="F61" s="7">
        <f>F59+F60</f>
        <v>0</v>
      </c>
      <c r="G61" s="7">
        <f>G59+G60</f>
        <v>0</v>
      </c>
    </row>
    <row r="62" spans="2:7" ht="12.75">
      <c r="B62" s="1" t="s">
        <v>48</v>
      </c>
      <c r="F62" s="4"/>
      <c r="G62" s="4"/>
    </row>
    <row r="63" spans="2:7" ht="12.75">
      <c r="B63" s="1" t="s">
        <v>49</v>
      </c>
      <c r="F63" s="4"/>
      <c r="G63" s="4"/>
    </row>
    <row r="64" spans="3:7" ht="12.75">
      <c r="C64" s="1" t="s">
        <v>50</v>
      </c>
      <c r="F64" s="4">
        <v>0</v>
      </c>
      <c r="G64" s="4">
        <v>0</v>
      </c>
    </row>
    <row r="65" spans="3:7" ht="12.75">
      <c r="C65" s="1" t="s">
        <v>51</v>
      </c>
      <c r="F65" s="5">
        <v>0</v>
      </c>
      <c r="G65" s="5">
        <v>0</v>
      </c>
    </row>
    <row r="66" spans="2:7" ht="15">
      <c r="B66" s="6" t="s">
        <v>7</v>
      </c>
      <c r="F66" s="7">
        <f>F64+F65</f>
        <v>0</v>
      </c>
      <c r="G66" s="7">
        <f>G64+G65</f>
        <v>0</v>
      </c>
    </row>
    <row r="67" spans="2:7" ht="12.75">
      <c r="B67" s="1" t="s">
        <v>52</v>
      </c>
      <c r="F67" s="4"/>
      <c r="G67" s="4"/>
    </row>
    <row r="68" spans="3:7" ht="12.75">
      <c r="C68" t="s">
        <v>53</v>
      </c>
      <c r="F68" s="4">
        <v>0</v>
      </c>
      <c r="G68" s="4">
        <v>0</v>
      </c>
    </row>
    <row r="69" spans="3:7" ht="12.75">
      <c r="C69" t="s">
        <v>54</v>
      </c>
      <c r="F69" s="4"/>
      <c r="G69" s="4"/>
    </row>
    <row r="70" spans="3:7" ht="12.75">
      <c r="C70" t="s">
        <v>55</v>
      </c>
      <c r="F70" s="4">
        <v>56250.39</v>
      </c>
      <c r="G70" s="4">
        <v>48972.43</v>
      </c>
    </row>
    <row r="71" spans="3:7" ht="12.75">
      <c r="C71" t="s">
        <v>56</v>
      </c>
      <c r="F71" s="4">
        <v>0</v>
      </c>
      <c r="G71" s="4">
        <v>0</v>
      </c>
    </row>
    <row r="72" spans="3:7" ht="12.75">
      <c r="C72" t="s">
        <v>57</v>
      </c>
      <c r="F72" s="4">
        <v>8718.61</v>
      </c>
      <c r="G72" s="4">
        <v>527.78</v>
      </c>
    </row>
    <row r="73" spans="3:7" ht="12.75">
      <c r="C73" t="s">
        <v>58</v>
      </c>
      <c r="F73" s="4">
        <v>19792.26</v>
      </c>
      <c r="G73" s="4">
        <v>14465.76</v>
      </c>
    </row>
    <row r="74" spans="3:7" ht="12.75">
      <c r="C74" t="s">
        <v>59</v>
      </c>
      <c r="F74" s="4">
        <v>137451.02</v>
      </c>
      <c r="G74" s="4">
        <v>135411.36</v>
      </c>
    </row>
    <row r="75" spans="3:7" ht="12.75">
      <c r="C75" t="s">
        <v>60</v>
      </c>
      <c r="F75" s="4">
        <v>0</v>
      </c>
      <c r="G75" s="4">
        <v>0</v>
      </c>
    </row>
    <row r="76" spans="3:7" ht="12.75">
      <c r="C76" t="s">
        <v>61</v>
      </c>
      <c r="F76" s="5">
        <v>0</v>
      </c>
      <c r="G76" s="5">
        <v>0</v>
      </c>
    </row>
    <row r="77" spans="2:7" ht="15">
      <c r="B77" s="6" t="s">
        <v>7</v>
      </c>
      <c r="F77" s="7">
        <f>F68+F69+F70+F71+F72+F73+F74+F75+F76</f>
        <v>222212.27999999997</v>
      </c>
      <c r="G77" s="7">
        <f>G68+G69+G70+G71+G72+G73+G74+G75+G76</f>
        <v>199377.33</v>
      </c>
    </row>
    <row r="78" spans="2:7" ht="15">
      <c r="B78" s="3" t="s">
        <v>62</v>
      </c>
      <c r="F78" s="5">
        <f>F66+F77</f>
        <v>222212.27999999997</v>
      </c>
      <c r="G78" s="5">
        <f>G66+G77</f>
        <v>199377.33</v>
      </c>
    </row>
    <row r="79" spans="2:7" ht="15">
      <c r="B79" s="3" t="s">
        <v>63</v>
      </c>
      <c r="F79" s="10">
        <f>F57+F61+F78</f>
        <v>115665.34999999998</v>
      </c>
      <c r="G79" s="10">
        <f>G57+G61+G78</f>
        <v>94166.45999999999</v>
      </c>
    </row>
    <row r="81" spans="3:7" ht="12.75">
      <c r="C81" s="12" t="s">
        <v>87</v>
      </c>
      <c r="D81" s="12"/>
      <c r="E81" s="12"/>
      <c r="F81" s="12"/>
      <c r="G81" s="12"/>
    </row>
    <row r="83" spans="6:7" ht="12.75">
      <c r="F83" s="1">
        <f>+F44</f>
        <v>2017</v>
      </c>
      <c r="G83" s="1">
        <f>+G44</f>
        <v>2016</v>
      </c>
    </row>
    <row r="84" spans="3:7" ht="12.75">
      <c r="C84" t="s">
        <v>64</v>
      </c>
      <c r="F84" s="1">
        <f>94833.63+16630.7</f>
        <v>111464.33</v>
      </c>
      <c r="G84" s="1">
        <v>138254.31</v>
      </c>
    </row>
    <row r="85" spans="3:7" ht="12.75">
      <c r="C85" t="s">
        <v>65</v>
      </c>
      <c r="F85" s="13">
        <f>125264.84-67485.21+1694.53</f>
        <v>59474.15999999999</v>
      </c>
      <c r="G85" s="13">
        <f>157739.26-62141.36</f>
        <v>95597.90000000001</v>
      </c>
    </row>
    <row r="86" spans="3:7" ht="12.75">
      <c r="C86" t="s">
        <v>66</v>
      </c>
      <c r="F86" s="1">
        <f>+F84-F85</f>
        <v>51990.17000000001</v>
      </c>
      <c r="G86" s="1">
        <f>+G84-G85</f>
        <v>42656.40999999999</v>
      </c>
    </row>
    <row r="88" spans="3:7" ht="12.75">
      <c r="C88" s="1" t="s">
        <v>67</v>
      </c>
      <c r="F88" s="13">
        <v>0.04</v>
      </c>
      <c r="G88" s="13">
        <v>0</v>
      </c>
    </row>
    <row r="89" spans="6:7" ht="12.75">
      <c r="F89" s="1">
        <f>+F86+F88</f>
        <v>51990.210000000014</v>
      </c>
      <c r="G89" s="1">
        <f>+G86+G88</f>
        <v>42656.40999999999</v>
      </c>
    </row>
    <row r="90" spans="3:7" ht="12.75">
      <c r="C90" s="1" t="s">
        <v>68</v>
      </c>
      <c r="F90" s="1">
        <v>-35342.35</v>
      </c>
      <c r="G90" s="1">
        <f>-37238.9-655.9</f>
        <v>-37894.8</v>
      </c>
    </row>
    <row r="91" spans="3:7" ht="12.75">
      <c r="C91" s="1" t="s">
        <v>69</v>
      </c>
      <c r="F91" s="1">
        <v>-28916.47</v>
      </c>
      <c r="G91" s="1">
        <f>-24825.93-655.9</f>
        <v>-25481.83</v>
      </c>
    </row>
    <row r="92" spans="3:7" ht="12.75">
      <c r="C92" s="1" t="s">
        <v>70</v>
      </c>
      <c r="F92" s="1">
        <v>0</v>
      </c>
      <c r="G92" s="1">
        <v>0</v>
      </c>
    </row>
    <row r="93" spans="3:7" ht="12.75">
      <c r="C93" t="s">
        <v>88</v>
      </c>
      <c r="F93" s="14">
        <v>-1077.62</v>
      </c>
      <c r="G93" s="14">
        <v>0</v>
      </c>
    </row>
    <row r="94" ht="12.75">
      <c r="C94" t="s">
        <v>71</v>
      </c>
    </row>
    <row r="95" ht="12.75">
      <c r="C95" t="s">
        <v>72</v>
      </c>
    </row>
    <row r="96" ht="12.75">
      <c r="C96" t="s">
        <v>73</v>
      </c>
    </row>
    <row r="97" spans="3:7" ht="12.75">
      <c r="C97" t="s">
        <v>74</v>
      </c>
      <c r="F97" s="13"/>
      <c r="G97" s="13"/>
    </row>
    <row r="98" spans="6:7" ht="12.75">
      <c r="F98" s="4">
        <f>SUM(F89:F97)</f>
        <v>-13346.229999999985</v>
      </c>
      <c r="G98" s="4">
        <f>SUM(G89:G97)</f>
        <v>-20720.220000000016</v>
      </c>
    </row>
    <row r="99" spans="3:7" ht="12.75">
      <c r="C99" s="1" t="s">
        <v>75</v>
      </c>
      <c r="F99" s="1">
        <v>0</v>
      </c>
      <c r="G99" s="1">
        <v>0</v>
      </c>
    </row>
    <row r="100" spans="3:7" ht="12.75">
      <c r="C100" s="1" t="s">
        <v>76</v>
      </c>
      <c r="F100" s="13">
        <v>989.83</v>
      </c>
      <c r="G100" s="13">
        <v>-655.9</v>
      </c>
    </row>
    <row r="101" spans="3:7" ht="12.75">
      <c r="C101" t="s">
        <v>77</v>
      </c>
      <c r="F101" s="4">
        <f>+F98+F99-F100</f>
        <v>-14336.059999999985</v>
      </c>
      <c r="G101" s="4">
        <f>+G98+G99-G100</f>
        <v>-20064.320000000014</v>
      </c>
    </row>
    <row r="102" ht="12.75">
      <c r="C102" t="s">
        <v>56</v>
      </c>
    </row>
    <row r="103" spans="3:7" ht="12.75">
      <c r="C103" t="s">
        <v>78</v>
      </c>
      <c r="F103" s="4">
        <f>+F101-F102</f>
        <v>-14336.059999999985</v>
      </c>
      <c r="G103" s="4">
        <f>+G101-G102</f>
        <v>-20064.320000000014</v>
      </c>
    </row>
    <row r="105" spans="2:7" ht="12.75">
      <c r="B105" s="15"/>
      <c r="C105" s="15" t="s">
        <v>84</v>
      </c>
      <c r="D105" s="15"/>
      <c r="E105" s="15"/>
      <c r="F105" s="15" t="s">
        <v>79</v>
      </c>
      <c r="G105" s="15"/>
    </row>
    <row r="106" spans="2:7" ht="12.75">
      <c r="B106" s="15"/>
      <c r="C106" s="15" t="s">
        <v>85</v>
      </c>
      <c r="D106" s="15"/>
      <c r="E106" s="15"/>
      <c r="F106" s="15" t="s">
        <v>82</v>
      </c>
      <c r="G106" s="15"/>
    </row>
    <row r="107" spans="2:7" ht="12.75">
      <c r="B107" s="15"/>
      <c r="C107" s="15"/>
      <c r="D107" s="15"/>
      <c r="E107" s="15"/>
      <c r="F107" s="15" t="s">
        <v>81</v>
      </c>
      <c r="G107" s="15"/>
    </row>
    <row r="108" spans="2:7" ht="12.75">
      <c r="B108" s="15"/>
      <c r="C108" s="15" t="s">
        <v>89</v>
      </c>
      <c r="D108" s="15"/>
      <c r="E108" s="15"/>
      <c r="F108" s="15" t="s">
        <v>80</v>
      </c>
      <c r="G108" s="15"/>
    </row>
    <row r="109" ht="12.75">
      <c r="C109" s="15" t="s">
        <v>90</v>
      </c>
    </row>
  </sheetData>
  <sheetProtection/>
  <mergeCells count="2">
    <mergeCell ref="A1:G1"/>
    <mergeCell ref="A2:G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Κώστας</cp:lastModifiedBy>
  <cp:lastPrinted>2017-09-07T06:20:17Z</cp:lastPrinted>
  <dcterms:created xsi:type="dcterms:W3CDTF">1997-01-24T12:53:32Z</dcterms:created>
  <dcterms:modified xsi:type="dcterms:W3CDTF">2019-09-26T12:44:56Z</dcterms:modified>
  <cp:category/>
  <cp:version/>
  <cp:contentType/>
  <cp:contentStatus/>
</cp:coreProperties>
</file>